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170" windowHeight="8145" activeTab="0"/>
  </bookViews>
  <sheets>
    <sheet name="Munka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<sst xmlns="http://schemas.openxmlformats.org/spreadsheetml/2006/main" count="143" uniqueCount="137">
  <si>
    <t>Skills</t>
  </si>
  <si>
    <t>Lvl</t>
  </si>
  <si>
    <t>Done?</t>
  </si>
  <si>
    <t>Acting</t>
  </si>
  <si>
    <t>Archaeology</t>
  </si>
  <si>
    <t>Baking</t>
  </si>
  <si>
    <t>Bowling</t>
  </si>
  <si>
    <t>Charisma</t>
  </si>
  <si>
    <t>Comedy</t>
  </si>
  <si>
    <t>Cooking</t>
  </si>
  <si>
    <t>Dancing</t>
  </si>
  <si>
    <t>DJ Mixing</t>
  </si>
  <si>
    <t>Fishing</t>
  </si>
  <si>
    <t>Fitness</t>
  </si>
  <si>
    <t>Flower Arranging</t>
  </si>
  <si>
    <t>Gardening</t>
  </si>
  <si>
    <t>Guitar</t>
  </si>
  <si>
    <t>Handiness/Woodworking</t>
  </si>
  <si>
    <t>Herbalism</t>
  </si>
  <si>
    <t>Logic</t>
  </si>
  <si>
    <t>Media Production</t>
  </si>
  <si>
    <t>Mischief</t>
  </si>
  <si>
    <t>Mixology</t>
  </si>
  <si>
    <t>Painting</t>
  </si>
  <si>
    <t>Parenting</t>
  </si>
  <si>
    <t>Pet Training</t>
  </si>
  <si>
    <t>Photography</t>
  </si>
  <si>
    <t>Piano</t>
  </si>
  <si>
    <t>Pipe Organ</t>
  </si>
  <si>
    <t>Programming</t>
  </si>
  <si>
    <t>Rocket Science</t>
  </si>
  <si>
    <t>Selvadoradian Culture</t>
  </si>
  <si>
    <t>Singing</t>
  </si>
  <si>
    <t>Vampire Lore</t>
  </si>
  <si>
    <t>Veterinarian</t>
  </si>
  <si>
    <t>Video Gaming</t>
  </si>
  <si>
    <t>Violin</t>
  </si>
  <si>
    <t>Wellness</t>
  </si>
  <si>
    <t>Writing</t>
  </si>
  <si>
    <t>Careers</t>
  </si>
  <si>
    <t>Actress</t>
  </si>
  <si>
    <t>Astronaut</t>
  </si>
  <si>
    <t>Athlete</t>
  </si>
  <si>
    <t>Business</t>
  </si>
  <si>
    <t>Conservationist</t>
  </si>
  <si>
    <t>Criminal</t>
  </si>
  <si>
    <t>Critic</t>
  </si>
  <si>
    <t>Culinary</t>
  </si>
  <si>
    <t>Detective</t>
  </si>
  <si>
    <t>Doctor</t>
  </si>
  <si>
    <t>Entertainer</t>
  </si>
  <si>
    <t>Gardener</t>
  </si>
  <si>
    <t>Military</t>
  </si>
  <si>
    <t>Painter</t>
  </si>
  <si>
    <t>Politican</t>
  </si>
  <si>
    <t>Scientist</t>
  </si>
  <si>
    <t>Social Media</t>
  </si>
  <si>
    <t>Secret Agent</t>
  </si>
  <si>
    <t>Style Influencer</t>
  </si>
  <si>
    <t>Tech Guru</t>
  </si>
  <si>
    <t>Writer</t>
  </si>
  <si>
    <t>Aspirations</t>
  </si>
  <si>
    <t>Bodybuilder</t>
  </si>
  <si>
    <t>Bestselling Author</t>
  </si>
  <si>
    <t>Master Actress</t>
  </si>
  <si>
    <t>Musical Genius</t>
  </si>
  <si>
    <t>Painter Extraordinaire</t>
  </si>
  <si>
    <t>Chief of Mischief</t>
  </si>
  <si>
    <t>Public Enemy</t>
  </si>
  <si>
    <t>Big Happy Family</t>
  </si>
  <si>
    <t>Super Parent</t>
  </si>
  <si>
    <t>Successful Lineage</t>
  </si>
  <si>
    <t>Vampire Family</t>
  </si>
  <si>
    <t>Master Chef</t>
  </si>
  <si>
    <t>Master Mixologist</t>
  </si>
  <si>
    <t>Fabulously Wealthy</t>
  </si>
  <si>
    <t>Mansion Baron</t>
  </si>
  <si>
    <t>Computer Whiz</t>
  </si>
  <si>
    <t>Master Vampire</t>
  </si>
  <si>
    <t>Nerd Brain</t>
  </si>
  <si>
    <t>Renaissance Sim</t>
  </si>
  <si>
    <t>City Native</t>
  </si>
  <si>
    <t>StrangerVille Mystery</t>
  </si>
  <si>
    <t>Serial Romantic</t>
  </si>
  <si>
    <t>Soulmate</t>
  </si>
  <si>
    <t>Angling Ace</t>
  </si>
  <si>
    <t>Freelance Botanist</t>
  </si>
  <si>
    <t>Outdoor Enthusiast</t>
  </si>
  <si>
    <t>The Curator</t>
  </si>
  <si>
    <t>Friend of the World</t>
  </si>
  <si>
    <t>Good Vampire</t>
  </si>
  <si>
    <t>Joke Star</t>
  </si>
  <si>
    <t>Leader of the Pack</t>
  </si>
  <si>
    <t>Party Animal</t>
  </si>
  <si>
    <t>World Famous Celebrity</t>
  </si>
  <si>
    <t>Beach Life</t>
  </si>
  <si>
    <t>Collectibles</t>
  </si>
  <si>
    <t>Amount</t>
  </si>
  <si>
    <t>Babysitter</t>
  </si>
  <si>
    <t>Barista</t>
  </si>
  <si>
    <t>Fast Food Employee</t>
  </si>
  <si>
    <t>Manual Laborer</t>
  </si>
  <si>
    <t>Retail Employee</t>
  </si>
  <si>
    <t>Diver</t>
  </si>
  <si>
    <t>Fisherman</t>
  </si>
  <si>
    <t>Lifeguard</t>
  </si>
  <si>
    <t>Frogs</t>
  </si>
  <si>
    <t>MySims Trophies</t>
  </si>
  <si>
    <t>Crystals</t>
  </si>
  <si>
    <t>Metals</t>
  </si>
  <si>
    <t>Elements</t>
  </si>
  <si>
    <t>Postcards</t>
  </si>
  <si>
    <t>Fossils</t>
  </si>
  <si>
    <t>Microscope Prints</t>
  </si>
  <si>
    <t>Space Prints</t>
  </si>
  <si>
    <t>Aliens</t>
  </si>
  <si>
    <t>Space Rocks</t>
  </si>
  <si>
    <t>Geodes</t>
  </si>
  <si>
    <t>Insects</t>
  </si>
  <si>
    <t>Name</t>
  </si>
  <si>
    <t>Gourmet Cooking</t>
  </si>
  <si>
    <t>Archeology Scholar</t>
  </si>
  <si>
    <t>Friend of the Animals</t>
  </si>
  <si>
    <t>Jungle Explorer</t>
  </si>
  <si>
    <t>Fish</t>
  </si>
  <si>
    <t>Decorative Eggs</t>
  </si>
  <si>
    <t>Sugar Skulls</t>
  </si>
  <si>
    <t>Magic Beans</t>
  </si>
  <si>
    <t>Experimental Food Prints</t>
  </si>
  <si>
    <t>Voidcritter Cards</t>
  </si>
  <si>
    <t>Snowglobes</t>
  </si>
  <si>
    <t>City Posters</t>
  </si>
  <si>
    <t>Feathers</t>
  </si>
  <si>
    <t>Ancient Omiscan Artifacts</t>
  </si>
  <si>
    <t>Omiscan Treasures</t>
  </si>
  <si>
    <t>Buried Treasure</t>
  </si>
  <si>
    <t>Seashells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</si>
</sst>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20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zoomScale="95" zoomScaleNormal="95" workbookViewId="0" topLeftCell="B4">
      <selection activeCell="O26" sqref="O26"/>
    </sheetView>
  </sheetViews>
  <sheetFormatPr defaultColWidth="9.140625" defaultRowHeight="15"/>
  <cols>
    <col min="1" max="1" width="25.57421875" style="1" bestFit="1" customWidth="1"/>
    <col min="2" max="4" width="9.140625" style="1" customWidth="1"/>
    <col min="5" max="5" width="21.00390625" style="1" bestFit="1" customWidth="1"/>
    <col min="6" max="8" width="9.140625" style="1" customWidth="1"/>
    <col min="9" max="9" width="24.8515625" style="1" bestFit="1" customWidth="1"/>
    <col min="10" max="12" width="9.140625" style="1" customWidth="1"/>
    <col min="13" max="13" width="25.28125" style="1" bestFit="1" customWidth="1"/>
    <col min="14" max="14" width="10.57421875" style="1" customWidth="1"/>
    <col min="15" max="16384" width="9.140625" style="1" customWidth="1"/>
  </cols>
  <sheetData>
    <row r="1" spans="1:3" ht="25.5">
      <c r="A1" s="3" t="s">
        <v>119</v>
      </c>
      <c r="B1" s="3"/>
      <c r="C1" s="3"/>
    </row>
    <row r="2" spans="1:15" ht="15">
      <c r="A2" s="2" t="s">
        <v>0</v>
      </c>
      <c r="B2" s="2" t="s">
        <v>1</v>
      </c>
      <c r="C2" s="2" t="s">
        <v>2</v>
      </c>
      <c r="E2" s="2" t="s">
        <v>39</v>
      </c>
      <c r="F2" s="2" t="s">
        <v>1</v>
      </c>
      <c r="G2" s="2" t="s">
        <v>2</v>
      </c>
      <c r="I2" s="2" t="s">
        <v>61</v>
      </c>
      <c r="J2" s="2" t="s">
        <v>1</v>
      </c>
      <c r="K2" s="2" t="s">
        <v>2</v>
      </c>
      <c r="M2" s="2" t="s">
        <v>96</v>
      </c>
      <c r="N2" s="2" t="s">
        <v>97</v>
      </c>
      <c r="O2" s="2" t="s">
        <v>2</v>
      </c>
    </row>
    <row r="3" spans="1:15" ht="15">
      <c r="A3" s="1" t="s">
        <v>3</v>
      </c>
      <c r="C3" s="1" t="str">
        <f>IF(B3=10,"YES","NO")</f>
        <v>NO</v>
      </c>
      <c r="E3" s="1" t="s">
        <v>40</v>
      </c>
      <c r="G3" s="1" t="str">
        <f>IF(F3=10,"YES","NO")</f>
        <v>NO</v>
      </c>
      <c r="I3" s="1" t="s">
        <v>85</v>
      </c>
      <c r="K3" s="1" t="str">
        <f aca="true" t="shared" si="0" ref="K3:K39">IF(J3=4,"YES","NO")</f>
        <v>NO</v>
      </c>
      <c r="M3" s="1" t="s">
        <v>115</v>
      </c>
      <c r="O3" s="1" t="str">
        <f>IF(N3=10,"YES","NO")</f>
        <v>NO</v>
      </c>
    </row>
    <row r="4" spans="1:15" ht="15">
      <c r="A4" s="1" t="s">
        <v>4</v>
      </c>
      <c r="C4" s="1" t="str">
        <f aca="true" t="shared" si="1" ref="C4:C39">IF(B4=10,"YES","NO")</f>
        <v>NO</v>
      </c>
      <c r="E4" s="1" t="s">
        <v>41</v>
      </c>
      <c r="G4" s="1" t="str">
        <f aca="true" t="shared" si="2" ref="G4:G15">IF(F4=10,"YES","NO")</f>
        <v>NO</v>
      </c>
      <c r="I4" s="1" t="s">
        <v>121</v>
      </c>
      <c r="K4" s="1" t="str">
        <f t="shared" si="0"/>
        <v>NO</v>
      </c>
      <c r="M4" s="1" t="s">
        <v>133</v>
      </c>
      <c r="O4" s="1" t="str">
        <f>IF(N4=16,"YES","NO")</f>
        <v>NO</v>
      </c>
    </row>
    <row r="5" spans="1:15" ht="15">
      <c r="A5" s="1" t="s">
        <v>5</v>
      </c>
      <c r="C5" s="1" t="str">
        <f t="shared" si="1"/>
        <v>NO</v>
      </c>
      <c r="E5" s="1" t="s">
        <v>42</v>
      </c>
      <c r="G5" s="1" t="str">
        <f t="shared" si="2"/>
        <v>NO</v>
      </c>
      <c r="I5" s="1" t="s">
        <v>95</v>
      </c>
      <c r="K5" s="1" t="str">
        <f t="shared" si="0"/>
        <v>NO</v>
      </c>
      <c r="M5" s="1" t="s">
        <v>135</v>
      </c>
      <c r="O5" s="1" t="str">
        <f>IF(N5=18,"YES","NO")</f>
        <v>NO</v>
      </c>
    </row>
    <row r="6" spans="1:15" ht="15">
      <c r="A6" s="1" t="s">
        <v>6</v>
      </c>
      <c r="C6" s="1" t="str">
        <f>IF(B6=5,"YES","NO")</f>
        <v>NO</v>
      </c>
      <c r="E6" s="1" t="s">
        <v>98</v>
      </c>
      <c r="G6" s="1" t="str">
        <f>IF(F6=3,"YES","NO")</f>
        <v>NO</v>
      </c>
      <c r="I6" s="1" t="s">
        <v>63</v>
      </c>
      <c r="K6" s="1" t="str">
        <f t="shared" si="0"/>
        <v>NO</v>
      </c>
      <c r="M6" s="1" t="s">
        <v>131</v>
      </c>
      <c r="O6" s="1" t="str">
        <f>IF(N6=15,"YES","NO")</f>
        <v>NO</v>
      </c>
    </row>
    <row r="7" spans="1:15" ht="15">
      <c r="A7" s="1" t="s">
        <v>7</v>
      </c>
      <c r="C7" s="1" t="str">
        <f t="shared" si="1"/>
        <v>NO</v>
      </c>
      <c r="E7" s="1" t="s">
        <v>99</v>
      </c>
      <c r="G7" s="1" t="str">
        <f>IF(F7=3,"YES","NO")</f>
        <v>NO</v>
      </c>
      <c r="I7" s="1" t="s">
        <v>69</v>
      </c>
      <c r="K7" s="1" t="str">
        <f t="shared" si="0"/>
        <v>NO</v>
      </c>
      <c r="M7" s="1" t="s">
        <v>108</v>
      </c>
      <c r="O7" s="1" t="str">
        <f>IF(N7=20,"YES","NO")</f>
        <v>NO</v>
      </c>
    </row>
    <row r="8" spans="1:15" ht="15">
      <c r="A8" s="1" t="s">
        <v>8</v>
      </c>
      <c r="C8" s="1" t="str">
        <f t="shared" si="1"/>
        <v>NO</v>
      </c>
      <c r="E8" s="1" t="s">
        <v>43</v>
      </c>
      <c r="G8" s="1" t="str">
        <f t="shared" si="2"/>
        <v>NO</v>
      </c>
      <c r="I8" s="1" t="s">
        <v>62</v>
      </c>
      <c r="K8" s="1" t="str">
        <f t="shared" si="0"/>
        <v>NO</v>
      </c>
      <c r="M8" s="1" t="s">
        <v>125</v>
      </c>
      <c r="O8" s="1" t="str">
        <f>IF(N8=10,"YES","NO")</f>
        <v>NO</v>
      </c>
    </row>
    <row r="9" spans="1:15" ht="15">
      <c r="A9" s="1" t="s">
        <v>9</v>
      </c>
      <c r="C9" s="1" t="str">
        <f t="shared" si="1"/>
        <v>NO</v>
      </c>
      <c r="E9" s="1" t="s">
        <v>44</v>
      </c>
      <c r="G9" s="1" t="str">
        <f t="shared" si="2"/>
        <v>NO</v>
      </c>
      <c r="I9" s="1" t="s">
        <v>67</v>
      </c>
      <c r="K9" s="1" t="str">
        <f t="shared" si="0"/>
        <v>NO</v>
      </c>
      <c r="M9" s="1" t="s">
        <v>110</v>
      </c>
      <c r="O9" s="1" t="str">
        <f>IF(N9=15,"YES","NO")</f>
        <v>NO</v>
      </c>
    </row>
    <row r="10" spans="1:15" ht="15">
      <c r="A10" s="1" t="s">
        <v>10</v>
      </c>
      <c r="C10" s="1" t="str">
        <f>IF(B10=5,"YES","NO")</f>
        <v>NO</v>
      </c>
      <c r="E10" s="1" t="s">
        <v>45</v>
      </c>
      <c r="G10" s="1" t="str">
        <f t="shared" si="2"/>
        <v>NO</v>
      </c>
      <c r="I10" s="1" t="s">
        <v>81</v>
      </c>
      <c r="K10" s="1" t="str">
        <f t="shared" si="0"/>
        <v>NO</v>
      </c>
      <c r="M10" s="1" t="s">
        <v>128</v>
      </c>
      <c r="O10" s="1" t="str">
        <f>IF(N10=20,"YES","NO")</f>
        <v>NO</v>
      </c>
    </row>
    <row r="11" spans="1:15" ht="15">
      <c r="A11" s="1" t="s">
        <v>11</v>
      </c>
      <c r="C11" s="1" t="str">
        <f t="shared" si="1"/>
        <v>NO</v>
      </c>
      <c r="E11" s="1" t="s">
        <v>46</v>
      </c>
      <c r="G11" s="1" t="str">
        <f t="shared" si="2"/>
        <v>NO</v>
      </c>
      <c r="I11" s="1" t="s">
        <v>77</v>
      </c>
      <c r="K11" s="1" t="str">
        <f t="shared" si="0"/>
        <v>NO</v>
      </c>
      <c r="M11" s="1" t="s">
        <v>132</v>
      </c>
      <c r="O11" s="1" t="str">
        <f>IF(N11=12,"YES","NO")</f>
        <v>NO</v>
      </c>
    </row>
    <row r="12" spans="1:15" ht="15">
      <c r="A12" s="1" t="s">
        <v>12</v>
      </c>
      <c r="C12" s="1" t="str">
        <f t="shared" si="1"/>
        <v>NO</v>
      </c>
      <c r="E12" s="1" t="s">
        <v>47</v>
      </c>
      <c r="G12" s="1" t="str">
        <f t="shared" si="2"/>
        <v>NO</v>
      </c>
      <c r="I12" s="1" t="s">
        <v>75</v>
      </c>
      <c r="K12" s="1" t="str">
        <f t="shared" si="0"/>
        <v>NO</v>
      </c>
      <c r="M12" s="1" t="s">
        <v>124</v>
      </c>
      <c r="O12" s="1" t="str">
        <f>IF(N12=24,"YES","NO")</f>
        <v>NO</v>
      </c>
    </row>
    <row r="13" spans="1:15" ht="15">
      <c r="A13" s="1" t="s">
        <v>13</v>
      </c>
      <c r="C13" s="1" t="str">
        <f t="shared" si="1"/>
        <v>NO</v>
      </c>
      <c r="E13" s="1" t="s">
        <v>48</v>
      </c>
      <c r="G13" s="1" t="str">
        <f t="shared" si="2"/>
        <v>NO</v>
      </c>
      <c r="I13" s="1" t="s">
        <v>86</v>
      </c>
      <c r="K13" s="1" t="str">
        <f t="shared" si="0"/>
        <v>NO</v>
      </c>
      <c r="M13" s="1" t="s">
        <v>112</v>
      </c>
      <c r="O13" s="1" t="str">
        <f>IF(N13=15,"YES","NO")</f>
        <v>NO</v>
      </c>
    </row>
    <row r="14" spans="1:15" ht="15">
      <c r="A14" s="1" t="s">
        <v>14</v>
      </c>
      <c r="C14" s="1" t="str">
        <f t="shared" si="1"/>
        <v>NO</v>
      </c>
      <c r="E14" s="1" t="s">
        <v>103</v>
      </c>
      <c r="G14" s="1" t="str">
        <f>IF(F14=3,"YES","NO")</f>
        <v>NO</v>
      </c>
      <c r="I14" s="1" t="s">
        <v>122</v>
      </c>
      <c r="K14" s="1" t="str">
        <f t="shared" si="0"/>
        <v>NO</v>
      </c>
      <c r="M14" s="1" t="s">
        <v>106</v>
      </c>
      <c r="O14" s="1" t="str">
        <f>IF(N14=25,"YES","NO")</f>
        <v>NO</v>
      </c>
    </row>
    <row r="15" spans="1:15" ht="15">
      <c r="A15" s="1" t="s">
        <v>15</v>
      </c>
      <c r="C15" s="1" t="str">
        <f t="shared" si="1"/>
        <v>NO</v>
      </c>
      <c r="E15" s="1" t="s">
        <v>49</v>
      </c>
      <c r="G15" s="1" t="str">
        <f t="shared" si="2"/>
        <v>NO</v>
      </c>
      <c r="I15" s="1" t="s">
        <v>89</v>
      </c>
      <c r="K15" s="1" t="str">
        <f t="shared" si="0"/>
        <v>NO</v>
      </c>
      <c r="M15" s="1" t="s">
        <v>15</v>
      </c>
      <c r="O15" s="1" t="str">
        <f>IF(N15=32,"YES","NO")</f>
        <v>NO</v>
      </c>
    </row>
    <row r="16" spans="1:15" ht="15">
      <c r="A16" s="1" t="s">
        <v>120</v>
      </c>
      <c r="C16" s="1" t="str">
        <f t="shared" si="1"/>
        <v>NO</v>
      </c>
      <c r="E16" s="1" t="s">
        <v>50</v>
      </c>
      <c r="G16" s="1" t="str">
        <f>IF(F16=10,"YES","NO")</f>
        <v>NO</v>
      </c>
      <c r="I16" s="1" t="s">
        <v>90</v>
      </c>
      <c r="K16" s="1" t="str">
        <f t="shared" si="0"/>
        <v>NO</v>
      </c>
      <c r="M16" s="1" t="s">
        <v>117</v>
      </c>
      <c r="O16" s="1" t="str">
        <f>IF(N16=6,"YES","NO")</f>
        <v>NO</v>
      </c>
    </row>
    <row r="17" spans="1:15" ht="15">
      <c r="A17" s="1" t="s">
        <v>16</v>
      </c>
      <c r="C17" s="1" t="str">
        <f t="shared" si="1"/>
        <v>NO</v>
      </c>
      <c r="E17" s="1" t="s">
        <v>100</v>
      </c>
      <c r="G17" s="1" t="str">
        <f>IF(F17=3,"YES","NO")</f>
        <v>NO</v>
      </c>
      <c r="I17" s="1" t="s">
        <v>91</v>
      </c>
      <c r="K17" s="1" t="str">
        <f t="shared" si="0"/>
        <v>NO</v>
      </c>
      <c r="M17" s="1" t="s">
        <v>118</v>
      </c>
      <c r="O17" s="1" t="str">
        <f>IF(N17=21,"YES","NO")</f>
        <v>NO</v>
      </c>
    </row>
    <row r="18" spans="1:15" ht="15">
      <c r="A18" s="1" t="s">
        <v>17</v>
      </c>
      <c r="C18" s="1" t="str">
        <f t="shared" si="1"/>
        <v>NO</v>
      </c>
      <c r="E18" s="1" t="s">
        <v>104</v>
      </c>
      <c r="G18" s="1" t="str">
        <f>IF(F18=3,"YES","NO")</f>
        <v>NO</v>
      </c>
      <c r="I18" s="1" t="s">
        <v>123</v>
      </c>
      <c r="K18" s="1" t="str">
        <f t="shared" si="0"/>
        <v>NO</v>
      </c>
      <c r="M18" s="1" t="s">
        <v>127</v>
      </c>
      <c r="O18" s="1" t="str">
        <f>IF(N18=6,"YES","NO")</f>
        <v>NO</v>
      </c>
    </row>
    <row r="19" spans="1:15" ht="15">
      <c r="A19" s="1" t="s">
        <v>18</v>
      </c>
      <c r="C19" s="1" t="str">
        <f t="shared" si="1"/>
        <v>NO</v>
      </c>
      <c r="E19" s="1" t="s">
        <v>51</v>
      </c>
      <c r="G19" s="1" t="str">
        <f>IF(F19=10,"YES","NO")</f>
        <v>NO</v>
      </c>
      <c r="I19" s="1" t="s">
        <v>92</v>
      </c>
      <c r="K19" s="1" t="str">
        <f t="shared" si="0"/>
        <v>NO</v>
      </c>
      <c r="M19" s="1" t="s">
        <v>109</v>
      </c>
      <c r="O19" s="1" t="str">
        <f>IF(N19=20,"YES","NO")</f>
        <v>NO</v>
      </c>
    </row>
    <row r="20" spans="1:15" ht="15">
      <c r="A20" s="1" t="s">
        <v>19</v>
      </c>
      <c r="C20" s="1" t="str">
        <f t="shared" si="1"/>
        <v>NO</v>
      </c>
      <c r="E20" s="1" t="s">
        <v>105</v>
      </c>
      <c r="G20" s="1" t="str">
        <f>IF(F20=3,"YES","NO")</f>
        <v>NO</v>
      </c>
      <c r="I20" s="1" t="s">
        <v>76</v>
      </c>
      <c r="K20" s="1" t="str">
        <f t="shared" si="0"/>
        <v>NO</v>
      </c>
      <c r="M20" s="1" t="s">
        <v>113</v>
      </c>
      <c r="O20" s="1" t="str">
        <f>IF(N20=12,"YES","NO")</f>
        <v>NO</v>
      </c>
    </row>
    <row r="21" spans="1:15" ht="15">
      <c r="A21" s="1" t="s">
        <v>20</v>
      </c>
      <c r="C21" s="1" t="str">
        <f>IF(B21=5,"YES","NO")</f>
        <v>NO</v>
      </c>
      <c r="E21" s="1" t="s">
        <v>101</v>
      </c>
      <c r="G21" s="1" t="str">
        <f>IF(F21=3,"YES","NO")</f>
        <v>NO</v>
      </c>
      <c r="I21" s="1" t="s">
        <v>64</v>
      </c>
      <c r="K21" s="1" t="str">
        <f t="shared" si="0"/>
        <v>NO</v>
      </c>
      <c r="M21" s="1" t="s">
        <v>107</v>
      </c>
      <c r="O21" s="1" t="str">
        <f>IF(N21=20,"YES","NO")</f>
        <v>NO</v>
      </c>
    </row>
    <row r="22" spans="1:15" ht="15">
      <c r="A22" s="1" t="s">
        <v>21</v>
      </c>
      <c r="C22" s="1" t="str">
        <f t="shared" si="1"/>
        <v>NO</v>
      </c>
      <c r="E22" s="1" t="s">
        <v>52</v>
      </c>
      <c r="G22" s="1" t="str">
        <f>IF(F22=10,"YES","NO")</f>
        <v>NO</v>
      </c>
      <c r="I22" s="1" t="s">
        <v>73</v>
      </c>
      <c r="K22" s="1" t="str">
        <f t="shared" si="0"/>
        <v>NO</v>
      </c>
      <c r="M22" s="1" t="s">
        <v>134</v>
      </c>
      <c r="O22" s="1" t="str">
        <f>IF(N22=13,"YES","NO")</f>
        <v>NO</v>
      </c>
    </row>
    <row r="23" spans="1:15" ht="15">
      <c r="A23" s="1" t="s">
        <v>22</v>
      </c>
      <c r="C23" s="1" t="str">
        <f t="shared" si="1"/>
        <v>NO</v>
      </c>
      <c r="E23" s="1" t="s">
        <v>53</v>
      </c>
      <c r="G23" s="1" t="str">
        <f>IF(F23=10,"YES","NO")</f>
        <v>NO</v>
      </c>
      <c r="I23" s="1" t="s">
        <v>74</v>
      </c>
      <c r="K23" s="1" t="str">
        <f t="shared" si="0"/>
        <v>NO</v>
      </c>
      <c r="M23" s="1" t="s">
        <v>111</v>
      </c>
      <c r="O23" s="1" t="str">
        <f>IF(N23=14,"YES","NO")</f>
        <v>NO</v>
      </c>
    </row>
    <row r="24" spans="1:15" ht="15">
      <c r="A24" s="1" t="s">
        <v>23</v>
      </c>
      <c r="C24" s="1" t="str">
        <f t="shared" si="1"/>
        <v>NO</v>
      </c>
      <c r="E24" s="1" t="s">
        <v>54</v>
      </c>
      <c r="G24" s="1" t="str">
        <f>IF(F24=10,"YES","NO")</f>
        <v>NO</v>
      </c>
      <c r="I24" s="1" t="s">
        <v>78</v>
      </c>
      <c r="K24" s="1" t="str">
        <f t="shared" si="0"/>
        <v>NO</v>
      </c>
      <c r="M24" s="1" t="s">
        <v>136</v>
      </c>
      <c r="O24" s="1" t="str">
        <f>IF(N24=13,"YES","NO")</f>
        <v>NO</v>
      </c>
    </row>
    <row r="25" spans="1:15" ht="15">
      <c r="A25" s="1" t="s">
        <v>24</v>
      </c>
      <c r="C25" s="1" t="str">
        <f t="shared" si="1"/>
        <v>NO</v>
      </c>
      <c r="E25" s="1" t="s">
        <v>102</v>
      </c>
      <c r="G25" s="1" t="str">
        <f>IF(F25=3,"YES","NO")</f>
        <v>NO</v>
      </c>
      <c r="I25" s="1" t="s">
        <v>65</v>
      </c>
      <c r="K25" s="1" t="str">
        <f t="shared" si="0"/>
        <v>NO</v>
      </c>
      <c r="M25" s="1" t="s">
        <v>130</v>
      </c>
      <c r="O25" s="1" t="str">
        <f>IF(N25=15,"YES","NO")</f>
        <v>NO</v>
      </c>
    </row>
    <row r="26" spans="1:15" ht="15">
      <c r="A26" s="1" t="s">
        <v>25</v>
      </c>
      <c r="C26" s="1" t="str">
        <f>IF(B26=5,"YES","NO")</f>
        <v>NO</v>
      </c>
      <c r="E26" s="1" t="s">
        <v>55</v>
      </c>
      <c r="G26" s="1" t="str">
        <f aca="true" t="shared" si="3" ref="G26:G31">IF(F26=10,"YES","NO")</f>
        <v>NO</v>
      </c>
      <c r="I26" s="1" t="s">
        <v>79</v>
      </c>
      <c r="K26" s="1" t="str">
        <f t="shared" si="0"/>
        <v>NO</v>
      </c>
      <c r="M26" s="1" t="s">
        <v>114</v>
      </c>
      <c r="O26" s="1" t="str">
        <f>IF(N26=15,"YES","NO")</f>
        <v>NO</v>
      </c>
    </row>
    <row r="27" spans="1:15" ht="15">
      <c r="A27" s="1" t="s">
        <v>26</v>
      </c>
      <c r="C27" s="1" t="str">
        <f>IF(B27=5,"YES","NO")</f>
        <v>NO</v>
      </c>
      <c r="E27" s="1" t="s">
        <v>57</v>
      </c>
      <c r="G27" s="1" t="str">
        <f t="shared" si="3"/>
        <v>NO</v>
      </c>
      <c r="I27" s="1" t="s">
        <v>87</v>
      </c>
      <c r="K27" s="1" t="str">
        <f t="shared" si="0"/>
        <v>NO</v>
      </c>
      <c r="M27" s="1" t="s">
        <v>116</v>
      </c>
      <c r="O27" s="1" t="str">
        <f>IF(N27=4,"YES","NO")</f>
        <v>NO</v>
      </c>
    </row>
    <row r="28" spans="1:15" ht="15">
      <c r="A28" s="1" t="s">
        <v>27</v>
      </c>
      <c r="C28" s="1" t="str">
        <f t="shared" si="1"/>
        <v>NO</v>
      </c>
      <c r="E28" s="1" t="s">
        <v>56</v>
      </c>
      <c r="G28" s="1" t="str">
        <f t="shared" si="3"/>
        <v>NO</v>
      </c>
      <c r="I28" s="1" t="s">
        <v>66</v>
      </c>
      <c r="K28" s="1" t="str">
        <f t="shared" si="0"/>
        <v>NO</v>
      </c>
      <c r="M28" s="1" t="s">
        <v>126</v>
      </c>
      <c r="O28" s="1" t="str">
        <f>IF(N28=9,"YES","NO")</f>
        <v>NO</v>
      </c>
    </row>
    <row r="29" spans="1:15" ht="15">
      <c r="A29" s="1" t="s">
        <v>28</v>
      </c>
      <c r="C29" s="1" t="str">
        <f t="shared" si="1"/>
        <v>NO</v>
      </c>
      <c r="E29" s="1" t="s">
        <v>58</v>
      </c>
      <c r="G29" s="1" t="str">
        <f t="shared" si="3"/>
        <v>NO</v>
      </c>
      <c r="I29" s="1" t="s">
        <v>93</v>
      </c>
      <c r="K29" s="1" t="str">
        <f t="shared" si="0"/>
        <v>NO</v>
      </c>
      <c r="M29" s="1" t="s">
        <v>129</v>
      </c>
      <c r="O29" s="1" t="str">
        <f>IF(N29=20,"YES","NO")</f>
        <v>NO</v>
      </c>
    </row>
    <row r="30" spans="1:11" ht="15">
      <c r="A30" s="1" t="s">
        <v>29</v>
      </c>
      <c r="C30" s="1" t="str">
        <f t="shared" si="1"/>
        <v>NO</v>
      </c>
      <c r="E30" s="1" t="s">
        <v>59</v>
      </c>
      <c r="G30" s="1" t="str">
        <f t="shared" si="3"/>
        <v>NO</v>
      </c>
      <c r="I30" s="1" t="s">
        <v>68</v>
      </c>
      <c r="K30" s="1" t="str">
        <f t="shared" si="0"/>
        <v>NO</v>
      </c>
    </row>
    <row r="31" spans="1:11" ht="15">
      <c r="A31" s="1" t="s">
        <v>30</v>
      </c>
      <c r="C31" s="1" t="str">
        <f t="shared" si="1"/>
        <v>NO</v>
      </c>
      <c r="E31" s="1" t="s">
        <v>60</v>
      </c>
      <c r="G31" s="1" t="str">
        <f t="shared" si="3"/>
        <v>NO</v>
      </c>
      <c r="I31" s="1" t="s">
        <v>80</v>
      </c>
      <c r="K31" s="1" t="str">
        <f t="shared" si="0"/>
        <v>NO</v>
      </c>
    </row>
    <row r="32" spans="1:11" ht="15">
      <c r="A32" s="1" t="s">
        <v>31</v>
      </c>
      <c r="C32" s="1" t="str">
        <f>IF(B32=5,"YES","NO")</f>
        <v>NO</v>
      </c>
      <c r="I32" s="1" t="s">
        <v>83</v>
      </c>
      <c r="K32" s="1" t="str">
        <f t="shared" si="0"/>
        <v>NO</v>
      </c>
    </row>
    <row r="33" spans="1:11" ht="15">
      <c r="A33" s="1" t="s">
        <v>32</v>
      </c>
      <c r="C33" s="1" t="str">
        <f t="shared" si="1"/>
        <v>NO</v>
      </c>
      <c r="I33" s="1" t="s">
        <v>84</v>
      </c>
      <c r="K33" s="1" t="str">
        <f t="shared" si="0"/>
        <v>NO</v>
      </c>
    </row>
    <row r="34" spans="1:11" ht="15">
      <c r="A34" s="1" t="s">
        <v>33</v>
      </c>
      <c r="C34" s="1" t="str">
        <f>IF(B34=15,"YES","NO")</f>
        <v>NO</v>
      </c>
      <c r="I34" s="1" t="s">
        <v>82</v>
      </c>
      <c r="K34" s="1" t="str">
        <f t="shared" si="0"/>
        <v>NO</v>
      </c>
    </row>
    <row r="35" spans="1:11" ht="15">
      <c r="A35" s="1" t="s">
        <v>34</v>
      </c>
      <c r="C35" s="1" t="str">
        <f t="shared" si="1"/>
        <v>NO</v>
      </c>
      <c r="I35" s="1" t="s">
        <v>71</v>
      </c>
      <c r="K35" s="1" t="str">
        <f t="shared" si="0"/>
        <v>NO</v>
      </c>
    </row>
    <row r="36" spans="1:11" ht="15">
      <c r="A36" s="1" t="s">
        <v>35</v>
      </c>
      <c r="C36" s="1" t="str">
        <f t="shared" si="1"/>
        <v>NO</v>
      </c>
      <c r="I36" s="1" t="s">
        <v>70</v>
      </c>
      <c r="K36" s="1" t="str">
        <f t="shared" si="0"/>
        <v>NO</v>
      </c>
    </row>
    <row r="37" spans="1:11" ht="15">
      <c r="A37" s="1" t="s">
        <v>36</v>
      </c>
      <c r="C37" s="1" t="str">
        <f t="shared" si="1"/>
        <v>NO</v>
      </c>
      <c r="I37" s="1" t="s">
        <v>88</v>
      </c>
      <c r="K37" s="1" t="str">
        <f t="shared" si="0"/>
        <v>NO</v>
      </c>
    </row>
    <row r="38" spans="1:11" ht="15">
      <c r="A38" s="1" t="s">
        <v>37</v>
      </c>
      <c r="C38" s="1" t="str">
        <f t="shared" si="1"/>
        <v>NO</v>
      </c>
      <c r="I38" s="1" t="s">
        <v>72</v>
      </c>
      <c r="K38" s="1" t="str">
        <f t="shared" si="0"/>
        <v>NO</v>
      </c>
    </row>
    <row r="39" spans="1:11" ht="15">
      <c r="A39" s="1" t="s">
        <v>38</v>
      </c>
      <c r="C39" s="1" t="str">
        <f t="shared" si="1"/>
        <v>NO</v>
      </c>
      <c r="I39" s="1" t="s">
        <v>94</v>
      </c>
      <c r="K39" s="1" t="str">
        <f t="shared" si="0"/>
        <v>NO</v>
      </c>
    </row>
  </sheetData>
  <mergeCells count="1">
    <mergeCell ref="A1:C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Windows-felhasználó</dc:creator>
  <cp:keywords/>
  <dc:description/>
  <cp:lastModifiedBy>Windows-felhasználó</cp:lastModifiedBy>
  <dcterms:created xsi:type="dcterms:W3CDTF">2019-06-23T18:12:15Z</dcterms:created>
  <dcterms:modified xsi:type="dcterms:W3CDTF">2019-08-14T16:01:36Z</dcterms:modified>
  <cp:category/>
  <cp:version/>
  <cp:contentType/>
  <cp:contentStatus/>
</cp:coreProperties>
</file>